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do trimestre 2022\"/>
    </mc:Choice>
  </mc:AlternateContent>
  <xr:revisionPtr revIDLastSave="0" documentId="8_{69BAD2EA-CDD5-4BC0-8CB2-15304810FC44}" xr6:coauthVersionLast="47" xr6:coauthVersionMax="47" xr10:uidLastSave="{00000000-0000-0000-0000-000000000000}"/>
  <bookViews>
    <workbookView xWindow="-120" yWindow="-120" windowWidth="29040" windowHeight="15720" xr2:uid="{CB361C10-06EA-421D-A4DF-AE58EAC546E5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6" i="1" l="1"/>
  <c r="H76" i="1" s="1"/>
  <c r="H75" i="1"/>
  <c r="E75" i="1"/>
  <c r="E74" i="1"/>
  <c r="H74" i="1" s="1"/>
  <c r="E73" i="1"/>
  <c r="H73" i="1" s="1"/>
  <c r="H72" i="1"/>
  <c r="E72" i="1"/>
  <c r="E71" i="1"/>
  <c r="H71" i="1" s="1"/>
  <c r="H70" i="1"/>
  <c r="E70" i="1"/>
  <c r="G69" i="1"/>
  <c r="F69" i="1"/>
  <c r="D69" i="1"/>
  <c r="E69" i="1" s="1"/>
  <c r="H69" i="1" s="1"/>
  <c r="C69" i="1"/>
  <c r="H68" i="1"/>
  <c r="E68" i="1"/>
  <c r="H67" i="1"/>
  <c r="E67" i="1"/>
  <c r="H66" i="1"/>
  <c r="E66" i="1"/>
  <c r="G65" i="1"/>
  <c r="F65" i="1"/>
  <c r="D65" i="1"/>
  <c r="C65" i="1"/>
  <c r="E65" i="1" s="1"/>
  <c r="H65" i="1" s="1"/>
  <c r="E64" i="1"/>
  <c r="H64" i="1" s="1"/>
  <c r="H63" i="1"/>
  <c r="E63" i="1"/>
  <c r="H62" i="1"/>
  <c r="E62" i="1"/>
  <c r="H61" i="1"/>
  <c r="E61" i="1"/>
  <c r="H60" i="1"/>
  <c r="E60" i="1"/>
  <c r="E59" i="1"/>
  <c r="H59" i="1" s="1"/>
  <c r="H58" i="1"/>
  <c r="E58" i="1"/>
  <c r="G57" i="1"/>
  <c r="F57" i="1"/>
  <c r="E57" i="1"/>
  <c r="H57" i="1" s="1"/>
  <c r="D57" i="1"/>
  <c r="C57" i="1"/>
  <c r="H56" i="1"/>
  <c r="E56" i="1"/>
  <c r="H55" i="1"/>
  <c r="E55" i="1"/>
  <c r="H54" i="1"/>
  <c r="E54" i="1"/>
  <c r="G53" i="1"/>
  <c r="F53" i="1"/>
  <c r="D53" i="1"/>
  <c r="C53" i="1"/>
  <c r="E53" i="1" s="1"/>
  <c r="H53" i="1" s="1"/>
  <c r="E52" i="1"/>
  <c r="H52" i="1" s="1"/>
  <c r="H51" i="1"/>
  <c r="E51" i="1"/>
  <c r="H50" i="1"/>
  <c r="E50" i="1"/>
  <c r="H49" i="1"/>
  <c r="E49" i="1"/>
  <c r="H48" i="1"/>
  <c r="E48" i="1"/>
  <c r="E47" i="1"/>
  <c r="H47" i="1" s="1"/>
  <c r="H46" i="1"/>
  <c r="E46" i="1"/>
  <c r="E45" i="1"/>
  <c r="H45" i="1" s="1"/>
  <c r="E44" i="1"/>
  <c r="H44" i="1" s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E38" i="1"/>
  <c r="H38" i="1" s="1"/>
  <c r="H37" i="1"/>
  <c r="E37" i="1"/>
  <c r="E36" i="1"/>
  <c r="H36" i="1" s="1"/>
  <c r="H35" i="1"/>
  <c r="E35" i="1"/>
  <c r="H34" i="1"/>
  <c r="E34" i="1"/>
  <c r="G33" i="1"/>
  <c r="F33" i="1"/>
  <c r="D33" i="1"/>
  <c r="C33" i="1"/>
  <c r="E33" i="1" s="1"/>
  <c r="H33" i="1" s="1"/>
  <c r="E32" i="1"/>
  <c r="H32" i="1" s="1"/>
  <c r="H31" i="1"/>
  <c r="E31" i="1"/>
  <c r="E30" i="1"/>
  <c r="H30" i="1" s="1"/>
  <c r="H29" i="1"/>
  <c r="E29" i="1"/>
  <c r="H28" i="1"/>
  <c r="E28" i="1"/>
  <c r="E27" i="1"/>
  <c r="H27" i="1" s="1"/>
  <c r="H26" i="1"/>
  <c r="E26" i="1"/>
  <c r="E25" i="1"/>
  <c r="H25" i="1" s="1"/>
  <c r="E24" i="1"/>
  <c r="H24" i="1" s="1"/>
  <c r="G23" i="1"/>
  <c r="F23" i="1"/>
  <c r="E23" i="1"/>
  <c r="H23" i="1" s="1"/>
  <c r="D23" i="1"/>
  <c r="C23" i="1"/>
  <c r="H22" i="1"/>
  <c r="E22" i="1"/>
  <c r="E21" i="1"/>
  <c r="H21" i="1" s="1"/>
  <c r="H20" i="1"/>
  <c r="E20" i="1"/>
  <c r="E19" i="1"/>
  <c r="H19" i="1" s="1"/>
  <c r="E18" i="1"/>
  <c r="H18" i="1" s="1"/>
  <c r="H17" i="1"/>
  <c r="E17" i="1"/>
  <c r="E16" i="1"/>
  <c r="H16" i="1" s="1"/>
  <c r="H15" i="1"/>
  <c r="E15" i="1"/>
  <c r="H14" i="1"/>
  <c r="E14" i="1"/>
  <c r="G13" i="1"/>
  <c r="F13" i="1"/>
  <c r="D13" i="1"/>
  <c r="C13" i="1"/>
  <c r="E13" i="1" s="1"/>
  <c r="H13" i="1" s="1"/>
  <c r="E12" i="1"/>
  <c r="H12" i="1" s="1"/>
  <c r="H11" i="1"/>
  <c r="E11" i="1"/>
  <c r="E10" i="1"/>
  <c r="H10" i="1" s="1"/>
  <c r="H9" i="1"/>
  <c r="E9" i="1"/>
  <c r="H8" i="1"/>
  <c r="E8" i="1"/>
  <c r="E7" i="1"/>
  <c r="H7" i="1" s="1"/>
  <c r="H6" i="1"/>
  <c r="E6" i="1"/>
  <c r="G5" i="1"/>
  <c r="G77" i="1" s="1"/>
  <c r="F5" i="1"/>
  <c r="F77" i="1" s="1"/>
  <c r="D5" i="1"/>
  <c r="D77" i="1" s="1"/>
  <c r="C5" i="1"/>
  <c r="C77" i="1" s="1"/>
  <c r="E5" i="1" l="1"/>
  <c r="E77" i="1" l="1"/>
  <c r="H5" i="1"/>
  <c r="H77" i="1" s="1"/>
</calcChain>
</file>

<file path=xl/sharedStrings.xml><?xml version="1.0" encoding="utf-8"?>
<sst xmlns="http://schemas.openxmlformats.org/spreadsheetml/2006/main" count="85" uniqueCount="85">
  <si>
    <t>Municipio de Silao de la Victoria
Estado Analítico del Ejercicio del Presupuesto de Egresos
Clasificación por Objeto del Gasto(Capítulo y Concepto)
Del 1 de Enero AL 30 DE JUNIO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</si>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</sst>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2" fillId="0" borderId="0" xfId="0" applyFont="1"/>
    <xf numFmtId="4" fontId="3" fillId="0" borderId="6" xfId="0" applyNumberFormat="1" applyFont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3" xfId="0" applyNumberFormat="1" applyFont="1" applyBorder="1" applyProtection="1">
      <protection locked="0"/>
    </xf>
    <xf numFmtId="0" fontId="3" fillId="0" borderId="14" xfId="0" applyFont="1" applyBorder="1" applyAlignment="1">
      <alignment horizontal="left"/>
    </xf>
    <xf numFmtId="4" fontId="3" fillId="0" borderId="10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7384BE21-C763-4092-953A-9CA2DDBCC5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0</xdr:row>
      <xdr:rowOff>95250</xdr:rowOff>
    </xdr:from>
    <xdr:to>
      <xdr:col>1</xdr:col>
      <xdr:colOff>1951253</xdr:colOff>
      <xdr:row>0</xdr:row>
      <xdr:rowOff>560070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ADC3D0AF-FE45-4359-B1E2-CD081453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476250</xdr:colOff>
      <xdr:row>0</xdr:row>
      <xdr:rowOff>66675</xdr:rowOff>
    </xdr:from>
    <xdr:to>
      <xdr:col>6</xdr:col>
      <xdr:colOff>938254</xdr:colOff>
      <xdr:row>0</xdr:row>
      <xdr:rowOff>516255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F3564353-46FB-43CA-B305-8474C588B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66675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84</xdr:row>
      <xdr:rowOff>19050</xdr:rowOff>
    </xdr:from>
    <xdr:to>
      <xdr:col>1</xdr:col>
      <xdr:colOff>2824692</xdr:colOff>
      <xdr:row>91</xdr:row>
      <xdr:rowOff>57150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3081BD8-EF34-4C28-B33C-DA2D39F86749}"/>
            </a:ext>
          </a:extLst>
        </xdr:cNvPr>
        <xdr:cNvSpPr txBox="1"/>
      </xdr:nvSpPr>
      <xdr:spPr>
        <a:xfrm>
          <a:off x="552450" y="1267777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5</xdr:col>
      <xdr:colOff>47625</xdr:colOff>
      <xdr:row>83</xdr:row>
      <xdr:rowOff>66675</xdr:rowOff>
    </xdr:from>
    <xdr:to>
      <xdr:col>7</xdr:col>
      <xdr:colOff>1003340</xdr:colOff>
      <xdr:row>90</xdr:row>
      <xdr:rowOff>104775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D2DBEDA-F899-4B15-989C-4C3C974DF450}"/>
            </a:ext>
          </a:extLst>
        </xdr:cNvPr>
        <xdr:cNvSpPr txBox="1"/>
      </xdr:nvSpPr>
      <xdr:spPr>
        <a:xfrm>
          <a:off x="7200900" y="1258252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59D9B-E562-468F-A9F5-936E4EA5934A}">
  <dimension ref="A1:H80"/>
  <sheetViews>
    <sheetView showGridLines="0" tabSelected="1" workbookViewId="0">
      <selection activeCell="B80" sqref="B80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313785234.94999999</v>
      </c>
      <c r="D5" s="17">
        <f>SUM(D6:D12)</f>
        <v>-4465453.4799999995</v>
      </c>
      <c r="E5" s="17">
        <f>C5+D5</f>
        <v>309319781.46999997</v>
      </c>
      <c r="F5" s="17">
        <f>SUM(F6:F12)</f>
        <v>139335271.28999999</v>
      </c>
      <c r="G5" s="17">
        <f>SUM(G6:G12)</f>
        <v>139335271.28999999</v>
      </c>
      <c r="H5" s="17">
        <f>E5-F5</f>
        <v>169984510.17999998</v>
      </c>
    </row>
    <row r="6" spans="1:8" x14ac:dyDescent="0.2">
      <c r="A6" s="18">
        <v>1100</v>
      </c>
      <c r="B6" s="19" t="s">
        <v>12</v>
      </c>
      <c r="C6" s="20">
        <v>130578382.41</v>
      </c>
      <c r="D6" s="20">
        <v>0</v>
      </c>
      <c r="E6" s="20">
        <f t="shared" ref="E6:E69" si="0">C6+D6</f>
        <v>130578382.41</v>
      </c>
      <c r="F6" s="20">
        <v>59547698.539999999</v>
      </c>
      <c r="G6" s="20">
        <v>59547698.539999999</v>
      </c>
      <c r="H6" s="20">
        <f t="shared" ref="H6:H69" si="1">E6-F6</f>
        <v>71030683.870000005</v>
      </c>
    </row>
    <row r="7" spans="1:8" x14ac:dyDescent="0.2">
      <c r="A7" s="18">
        <v>1200</v>
      </c>
      <c r="B7" s="19" t="s">
        <v>13</v>
      </c>
      <c r="C7" s="20">
        <v>89846007.769999996</v>
      </c>
      <c r="D7" s="20">
        <v>1130611.58</v>
      </c>
      <c r="E7" s="20">
        <f t="shared" si="0"/>
        <v>90976619.349999994</v>
      </c>
      <c r="F7" s="20">
        <v>51828877.43</v>
      </c>
      <c r="G7" s="20">
        <v>51828877.43</v>
      </c>
      <c r="H7" s="20">
        <f t="shared" si="1"/>
        <v>39147741.919999994</v>
      </c>
    </row>
    <row r="8" spans="1:8" x14ac:dyDescent="0.2">
      <c r="A8" s="18">
        <v>1300</v>
      </c>
      <c r="B8" s="19" t="s">
        <v>14</v>
      </c>
      <c r="C8" s="20">
        <v>25728293.760000002</v>
      </c>
      <c r="D8" s="20">
        <v>0</v>
      </c>
      <c r="E8" s="20">
        <f t="shared" si="0"/>
        <v>25728293.760000002</v>
      </c>
      <c r="F8" s="20">
        <v>1958047.41</v>
      </c>
      <c r="G8" s="20">
        <v>1958047.41</v>
      </c>
      <c r="H8" s="20">
        <f t="shared" si="1"/>
        <v>23770246.350000001</v>
      </c>
    </row>
    <row r="9" spans="1:8" x14ac:dyDescent="0.2">
      <c r="A9" s="18">
        <v>1400</v>
      </c>
      <c r="B9" s="19" t="s">
        <v>15</v>
      </c>
      <c r="C9" s="20">
        <v>4093558.08</v>
      </c>
      <c r="D9" s="20">
        <v>2000000</v>
      </c>
      <c r="E9" s="20">
        <f t="shared" si="0"/>
        <v>6093558.0800000001</v>
      </c>
      <c r="F9" s="20">
        <v>546778.56000000006</v>
      </c>
      <c r="G9" s="20">
        <v>546778.56000000006</v>
      </c>
      <c r="H9" s="20">
        <f t="shared" si="1"/>
        <v>5546779.5199999996</v>
      </c>
    </row>
    <row r="10" spans="1:8" x14ac:dyDescent="0.2">
      <c r="A10" s="18">
        <v>1500</v>
      </c>
      <c r="B10" s="19" t="s">
        <v>16</v>
      </c>
      <c r="C10" s="20">
        <v>63538992.93</v>
      </c>
      <c r="D10" s="20">
        <v>-7596065.0599999996</v>
      </c>
      <c r="E10" s="20">
        <f t="shared" si="0"/>
        <v>55942927.869999997</v>
      </c>
      <c r="F10" s="20">
        <v>25453869.350000001</v>
      </c>
      <c r="G10" s="20">
        <v>25453869.350000001</v>
      </c>
      <c r="H10" s="20">
        <f t="shared" si="1"/>
        <v>30489058.519999996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0">
        <f>SUM(C14:C22)</f>
        <v>55539199.799999997</v>
      </c>
      <c r="D13" s="20">
        <f>SUM(D14:D22)</f>
        <v>4446144.17</v>
      </c>
      <c r="E13" s="20">
        <f t="shared" si="0"/>
        <v>59985343.969999999</v>
      </c>
      <c r="F13" s="20">
        <f>SUM(F14:F22)</f>
        <v>19410561.259999998</v>
      </c>
      <c r="G13" s="20">
        <f>SUM(G14:G22)</f>
        <v>18963532.189999998</v>
      </c>
      <c r="H13" s="20">
        <f t="shared" si="1"/>
        <v>40574782.710000001</v>
      </c>
    </row>
    <row r="14" spans="1:8" x14ac:dyDescent="0.2">
      <c r="A14" s="18">
        <v>2100</v>
      </c>
      <c r="B14" s="19" t="s">
        <v>20</v>
      </c>
      <c r="C14" s="20">
        <v>5885299.7999999998</v>
      </c>
      <c r="D14" s="20">
        <v>1662000</v>
      </c>
      <c r="E14" s="20">
        <f t="shared" si="0"/>
        <v>7547299.7999999998</v>
      </c>
      <c r="F14" s="20">
        <v>2537348.17</v>
      </c>
      <c r="G14" s="20">
        <v>2370073.09</v>
      </c>
      <c r="H14" s="20">
        <f t="shared" si="1"/>
        <v>5009951.63</v>
      </c>
    </row>
    <row r="15" spans="1:8" x14ac:dyDescent="0.2">
      <c r="A15" s="18">
        <v>2200</v>
      </c>
      <c r="B15" s="19" t="s">
        <v>21</v>
      </c>
      <c r="C15" s="20">
        <v>2142000</v>
      </c>
      <c r="D15" s="20">
        <v>57000</v>
      </c>
      <c r="E15" s="20">
        <f t="shared" si="0"/>
        <v>2199000</v>
      </c>
      <c r="F15" s="20">
        <v>758813.35</v>
      </c>
      <c r="G15" s="20">
        <v>711721.7</v>
      </c>
      <c r="H15" s="20">
        <f t="shared" si="1"/>
        <v>1440186.65</v>
      </c>
    </row>
    <row r="16" spans="1:8" x14ac:dyDescent="0.2">
      <c r="A16" s="18">
        <v>2300</v>
      </c>
      <c r="B16" s="19" t="s">
        <v>22</v>
      </c>
      <c r="C16" s="20">
        <v>185000</v>
      </c>
      <c r="D16" s="20">
        <v>290000</v>
      </c>
      <c r="E16" s="20">
        <f t="shared" si="0"/>
        <v>475000</v>
      </c>
      <c r="F16" s="20">
        <v>34823.07</v>
      </c>
      <c r="G16" s="20">
        <v>34823.07</v>
      </c>
      <c r="H16" s="20">
        <f t="shared" si="1"/>
        <v>440176.93</v>
      </c>
    </row>
    <row r="17" spans="1:8" x14ac:dyDescent="0.2">
      <c r="A17" s="18">
        <v>2400</v>
      </c>
      <c r="B17" s="19" t="s">
        <v>23</v>
      </c>
      <c r="C17" s="20">
        <v>5697500</v>
      </c>
      <c r="D17" s="20">
        <v>2323845.27</v>
      </c>
      <c r="E17" s="20">
        <f t="shared" si="0"/>
        <v>8021345.2699999996</v>
      </c>
      <c r="F17" s="20">
        <v>3777513.99</v>
      </c>
      <c r="G17" s="20">
        <v>3601745.43</v>
      </c>
      <c r="H17" s="20">
        <f t="shared" si="1"/>
        <v>4243831.2799999993</v>
      </c>
    </row>
    <row r="18" spans="1:8" x14ac:dyDescent="0.2">
      <c r="A18" s="18">
        <v>2500</v>
      </c>
      <c r="B18" s="19" t="s">
        <v>24</v>
      </c>
      <c r="C18" s="20">
        <v>13220000</v>
      </c>
      <c r="D18" s="20">
        <v>90000</v>
      </c>
      <c r="E18" s="20">
        <f t="shared" si="0"/>
        <v>13310000</v>
      </c>
      <c r="F18" s="20">
        <v>3512624.19</v>
      </c>
      <c r="G18" s="20">
        <v>3311595.09</v>
      </c>
      <c r="H18" s="20">
        <f t="shared" si="1"/>
        <v>9797375.8100000005</v>
      </c>
    </row>
    <row r="19" spans="1:8" x14ac:dyDescent="0.2">
      <c r="A19" s="18">
        <v>2600</v>
      </c>
      <c r="B19" s="19" t="s">
        <v>25</v>
      </c>
      <c r="C19" s="20">
        <v>21860400</v>
      </c>
      <c r="D19" s="20">
        <v>-1168500</v>
      </c>
      <c r="E19" s="20">
        <f t="shared" si="0"/>
        <v>20691900</v>
      </c>
      <c r="F19" s="20">
        <v>8217430.0700000003</v>
      </c>
      <c r="G19" s="20">
        <v>8215595.6799999997</v>
      </c>
      <c r="H19" s="20">
        <f t="shared" si="1"/>
        <v>12474469.93</v>
      </c>
    </row>
    <row r="20" spans="1:8" x14ac:dyDescent="0.2">
      <c r="A20" s="18">
        <v>2700</v>
      </c>
      <c r="B20" s="19" t="s">
        <v>26</v>
      </c>
      <c r="C20" s="20">
        <v>5036000</v>
      </c>
      <c r="D20" s="20">
        <v>378177.37</v>
      </c>
      <c r="E20" s="20">
        <f t="shared" si="0"/>
        <v>5414177.3700000001</v>
      </c>
      <c r="F20" s="20">
        <v>305847.96999999997</v>
      </c>
      <c r="G20" s="20">
        <v>451817.68</v>
      </c>
      <c r="H20" s="20">
        <f t="shared" si="1"/>
        <v>5108329.4000000004</v>
      </c>
    </row>
    <row r="21" spans="1:8" x14ac:dyDescent="0.2">
      <c r="A21" s="18">
        <v>2800</v>
      </c>
      <c r="B21" s="19" t="s">
        <v>27</v>
      </c>
      <c r="C21" s="20">
        <v>750000</v>
      </c>
      <c r="D21" s="20">
        <v>0</v>
      </c>
      <c r="E21" s="20">
        <f t="shared" si="0"/>
        <v>750000</v>
      </c>
      <c r="F21" s="20">
        <v>0</v>
      </c>
      <c r="G21" s="20">
        <v>0</v>
      </c>
      <c r="H21" s="20">
        <f t="shared" si="1"/>
        <v>750000</v>
      </c>
    </row>
    <row r="22" spans="1:8" x14ac:dyDescent="0.2">
      <c r="A22" s="18">
        <v>2900</v>
      </c>
      <c r="B22" s="19" t="s">
        <v>28</v>
      </c>
      <c r="C22" s="20">
        <v>763000</v>
      </c>
      <c r="D22" s="20">
        <v>813621.53</v>
      </c>
      <c r="E22" s="20">
        <f t="shared" si="0"/>
        <v>1576621.53</v>
      </c>
      <c r="F22" s="20">
        <v>266160.45</v>
      </c>
      <c r="G22" s="20">
        <v>266160.45</v>
      </c>
      <c r="H22" s="20">
        <f t="shared" si="1"/>
        <v>1310461.08</v>
      </c>
    </row>
    <row r="23" spans="1:8" x14ac:dyDescent="0.2">
      <c r="A23" s="15" t="s">
        <v>29</v>
      </c>
      <c r="B23" s="16"/>
      <c r="C23" s="20">
        <f>SUM(C24:C32)</f>
        <v>169066258.65000001</v>
      </c>
      <c r="D23" s="20">
        <f>SUM(D24:D32)</f>
        <v>17671766.879999999</v>
      </c>
      <c r="E23" s="20">
        <f t="shared" si="0"/>
        <v>186738025.53</v>
      </c>
      <c r="F23" s="20">
        <f>SUM(F24:F32)</f>
        <v>76833262.090000004</v>
      </c>
      <c r="G23" s="20">
        <f>SUM(G24:G32)</f>
        <v>74764452.819999993</v>
      </c>
      <c r="H23" s="20">
        <f t="shared" si="1"/>
        <v>109904763.44</v>
      </c>
    </row>
    <row r="24" spans="1:8" x14ac:dyDescent="0.2">
      <c r="A24" s="18">
        <v>3100</v>
      </c>
      <c r="B24" s="19" t="s">
        <v>30</v>
      </c>
      <c r="C24" s="20">
        <v>35775224</v>
      </c>
      <c r="D24" s="20">
        <v>9092522.5199999996</v>
      </c>
      <c r="E24" s="20">
        <f t="shared" si="0"/>
        <v>44867746.519999996</v>
      </c>
      <c r="F24" s="20">
        <v>20035944.809999999</v>
      </c>
      <c r="G24" s="20">
        <v>20017653.809999999</v>
      </c>
      <c r="H24" s="20">
        <f t="shared" si="1"/>
        <v>24831801.709999997</v>
      </c>
    </row>
    <row r="25" spans="1:8" x14ac:dyDescent="0.2">
      <c r="A25" s="18">
        <v>3200</v>
      </c>
      <c r="B25" s="19" t="s">
        <v>31</v>
      </c>
      <c r="C25" s="20">
        <v>19316673.989999998</v>
      </c>
      <c r="D25" s="20">
        <v>-13432209.300000001</v>
      </c>
      <c r="E25" s="20">
        <f t="shared" si="0"/>
        <v>5884464.6899999976</v>
      </c>
      <c r="F25" s="20">
        <v>2798872.11</v>
      </c>
      <c r="G25" s="20">
        <v>2798872.11</v>
      </c>
      <c r="H25" s="20">
        <f t="shared" si="1"/>
        <v>3085592.5799999977</v>
      </c>
    </row>
    <row r="26" spans="1:8" x14ac:dyDescent="0.2">
      <c r="A26" s="18">
        <v>3300</v>
      </c>
      <c r="B26" s="19" t="s">
        <v>32</v>
      </c>
      <c r="C26" s="20">
        <v>9884026.4700000007</v>
      </c>
      <c r="D26" s="20">
        <v>6743678.9500000002</v>
      </c>
      <c r="E26" s="20">
        <f t="shared" si="0"/>
        <v>16627705.420000002</v>
      </c>
      <c r="F26" s="20">
        <v>3800822.98</v>
      </c>
      <c r="G26" s="20">
        <v>3790382.98</v>
      </c>
      <c r="H26" s="20">
        <f t="shared" si="1"/>
        <v>12826882.440000001</v>
      </c>
    </row>
    <row r="27" spans="1:8" x14ac:dyDescent="0.2">
      <c r="A27" s="18">
        <v>3400</v>
      </c>
      <c r="B27" s="19" t="s">
        <v>33</v>
      </c>
      <c r="C27" s="20">
        <v>4850000</v>
      </c>
      <c r="D27" s="20">
        <v>100000</v>
      </c>
      <c r="E27" s="20">
        <f t="shared" si="0"/>
        <v>4950000</v>
      </c>
      <c r="F27" s="20">
        <v>1538677.78</v>
      </c>
      <c r="G27" s="20">
        <v>1538677.78</v>
      </c>
      <c r="H27" s="20">
        <f t="shared" si="1"/>
        <v>3411322.2199999997</v>
      </c>
    </row>
    <row r="28" spans="1:8" x14ac:dyDescent="0.2">
      <c r="A28" s="18">
        <v>3500</v>
      </c>
      <c r="B28" s="19" t="s">
        <v>34</v>
      </c>
      <c r="C28" s="20">
        <v>58867419</v>
      </c>
      <c r="D28" s="20">
        <v>5606849.2800000003</v>
      </c>
      <c r="E28" s="20">
        <f t="shared" si="0"/>
        <v>64474268.280000001</v>
      </c>
      <c r="F28" s="20">
        <v>25003226.66</v>
      </c>
      <c r="G28" s="20">
        <v>24867209.399999999</v>
      </c>
      <c r="H28" s="20">
        <f t="shared" si="1"/>
        <v>39471041.620000005</v>
      </c>
    </row>
    <row r="29" spans="1:8" x14ac:dyDescent="0.2">
      <c r="A29" s="18">
        <v>3600</v>
      </c>
      <c r="B29" s="19" t="s">
        <v>35</v>
      </c>
      <c r="C29" s="20">
        <v>3880000</v>
      </c>
      <c r="D29" s="20">
        <v>230000</v>
      </c>
      <c r="E29" s="20">
        <f t="shared" si="0"/>
        <v>4110000</v>
      </c>
      <c r="F29" s="20">
        <v>1117508.33</v>
      </c>
      <c r="G29" s="20">
        <v>1087681.8</v>
      </c>
      <c r="H29" s="20">
        <f t="shared" si="1"/>
        <v>2992491.67</v>
      </c>
    </row>
    <row r="30" spans="1:8" x14ac:dyDescent="0.2">
      <c r="A30" s="18">
        <v>3700</v>
      </c>
      <c r="B30" s="19" t="s">
        <v>36</v>
      </c>
      <c r="C30" s="20">
        <v>370700</v>
      </c>
      <c r="D30" s="20">
        <v>45000</v>
      </c>
      <c r="E30" s="20">
        <f t="shared" si="0"/>
        <v>415700</v>
      </c>
      <c r="F30" s="20">
        <v>125331.4</v>
      </c>
      <c r="G30" s="20">
        <v>125331.4</v>
      </c>
      <c r="H30" s="20">
        <f t="shared" si="1"/>
        <v>290368.59999999998</v>
      </c>
    </row>
    <row r="31" spans="1:8" x14ac:dyDescent="0.2">
      <c r="A31" s="18">
        <v>3800</v>
      </c>
      <c r="B31" s="19" t="s">
        <v>37</v>
      </c>
      <c r="C31" s="20">
        <v>6041456.0700000003</v>
      </c>
      <c r="D31" s="20">
        <v>7815925.4299999997</v>
      </c>
      <c r="E31" s="20">
        <f t="shared" si="0"/>
        <v>13857381.5</v>
      </c>
      <c r="F31" s="20">
        <v>5571932.7199999997</v>
      </c>
      <c r="G31" s="20">
        <v>5542863.4500000002</v>
      </c>
      <c r="H31" s="20">
        <f t="shared" si="1"/>
        <v>8285448.7800000003</v>
      </c>
    </row>
    <row r="32" spans="1:8" x14ac:dyDescent="0.2">
      <c r="A32" s="18">
        <v>3900</v>
      </c>
      <c r="B32" s="19" t="s">
        <v>38</v>
      </c>
      <c r="C32" s="20">
        <v>30080759.120000001</v>
      </c>
      <c r="D32" s="20">
        <v>1470000</v>
      </c>
      <c r="E32" s="20">
        <f t="shared" si="0"/>
        <v>31550759.120000001</v>
      </c>
      <c r="F32" s="20">
        <v>16840945.300000001</v>
      </c>
      <c r="G32" s="20">
        <v>14995780.09</v>
      </c>
      <c r="H32" s="20">
        <f t="shared" si="1"/>
        <v>14709813.82</v>
      </c>
    </row>
    <row r="33" spans="1:8" x14ac:dyDescent="0.2">
      <c r="A33" s="15" t="s">
        <v>39</v>
      </c>
      <c r="B33" s="16"/>
      <c r="C33" s="20">
        <f>SUM(C34:C42)</f>
        <v>53935352.460000001</v>
      </c>
      <c r="D33" s="20">
        <f>SUM(D34:D42)</f>
        <v>11463201.9</v>
      </c>
      <c r="E33" s="20">
        <f t="shared" si="0"/>
        <v>65398554.359999999</v>
      </c>
      <c r="F33" s="20">
        <f>SUM(F34:F42)</f>
        <v>27940166.539999999</v>
      </c>
      <c r="G33" s="20">
        <f>SUM(G34:G42)</f>
        <v>27917420.66</v>
      </c>
      <c r="H33" s="20">
        <f t="shared" si="1"/>
        <v>37458387.82</v>
      </c>
    </row>
    <row r="34" spans="1:8" x14ac:dyDescent="0.2">
      <c r="A34" s="18">
        <v>4100</v>
      </c>
      <c r="B34" s="19" t="s">
        <v>40</v>
      </c>
      <c r="C34" s="20">
        <v>40000000</v>
      </c>
      <c r="D34" s="20">
        <v>1</v>
      </c>
      <c r="E34" s="20">
        <f t="shared" si="0"/>
        <v>40000001</v>
      </c>
      <c r="F34" s="20">
        <v>20699996.690000001</v>
      </c>
      <c r="G34" s="20">
        <v>20699996.690000001</v>
      </c>
      <c r="H34" s="20">
        <f t="shared" si="1"/>
        <v>19300004.309999999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2000000</v>
      </c>
      <c r="D36" s="20">
        <v>8378629.2599999998</v>
      </c>
      <c r="E36" s="20">
        <f t="shared" si="0"/>
        <v>10378629.26</v>
      </c>
      <c r="F36" s="20">
        <v>0</v>
      </c>
      <c r="G36" s="20">
        <v>0</v>
      </c>
      <c r="H36" s="20">
        <f t="shared" si="1"/>
        <v>10378629.26</v>
      </c>
    </row>
    <row r="37" spans="1:8" x14ac:dyDescent="0.2">
      <c r="A37" s="18">
        <v>4400</v>
      </c>
      <c r="B37" s="19" t="s">
        <v>43</v>
      </c>
      <c r="C37" s="20">
        <v>7504000</v>
      </c>
      <c r="D37" s="20">
        <v>1590000</v>
      </c>
      <c r="E37" s="20">
        <f t="shared" si="0"/>
        <v>9094000</v>
      </c>
      <c r="F37" s="20">
        <v>3161842.47</v>
      </c>
      <c r="G37" s="20">
        <v>3139096.59</v>
      </c>
      <c r="H37" s="20">
        <f t="shared" si="1"/>
        <v>5932157.5299999993</v>
      </c>
    </row>
    <row r="38" spans="1:8" x14ac:dyDescent="0.2">
      <c r="A38" s="18">
        <v>4500</v>
      </c>
      <c r="B38" s="19" t="s">
        <v>44</v>
      </c>
      <c r="C38" s="20">
        <v>4431352.46</v>
      </c>
      <c r="D38" s="20">
        <v>1494571.64</v>
      </c>
      <c r="E38" s="20">
        <f t="shared" si="0"/>
        <v>5925924.0999999996</v>
      </c>
      <c r="F38" s="20">
        <v>4078327.38</v>
      </c>
      <c r="G38" s="20">
        <v>4078327.38</v>
      </c>
      <c r="H38" s="20">
        <f t="shared" si="1"/>
        <v>1847596.7199999997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0">
        <f>SUM(C44:C52)</f>
        <v>14052608.539999999</v>
      </c>
      <c r="D43" s="20">
        <f>SUM(D44:D52)</f>
        <v>12707314.300000001</v>
      </c>
      <c r="E43" s="20">
        <f t="shared" si="0"/>
        <v>26759922.84</v>
      </c>
      <c r="F43" s="20">
        <f>SUM(F44:F52)</f>
        <v>2165569.9999999995</v>
      </c>
      <c r="G43" s="20">
        <f>SUM(G44:G52)</f>
        <v>2165569.9099999997</v>
      </c>
      <c r="H43" s="20">
        <f t="shared" si="1"/>
        <v>24594352.84</v>
      </c>
    </row>
    <row r="44" spans="1:8" x14ac:dyDescent="0.2">
      <c r="A44" s="18">
        <v>5100</v>
      </c>
      <c r="B44" s="19" t="s">
        <v>50</v>
      </c>
      <c r="C44" s="20">
        <v>2991920</v>
      </c>
      <c r="D44" s="20">
        <v>917000</v>
      </c>
      <c r="E44" s="20">
        <f t="shared" si="0"/>
        <v>3908920</v>
      </c>
      <c r="F44" s="20">
        <v>973764.47</v>
      </c>
      <c r="G44" s="20">
        <v>973764.38</v>
      </c>
      <c r="H44" s="20">
        <f t="shared" si="1"/>
        <v>2935155.5300000003</v>
      </c>
    </row>
    <row r="45" spans="1:8" x14ac:dyDescent="0.2">
      <c r="A45" s="18">
        <v>5200</v>
      </c>
      <c r="B45" s="19" t="s">
        <v>51</v>
      </c>
      <c r="C45" s="20">
        <v>60000</v>
      </c>
      <c r="D45" s="20">
        <v>30000</v>
      </c>
      <c r="E45" s="20">
        <f t="shared" si="0"/>
        <v>90000</v>
      </c>
      <c r="F45" s="20">
        <v>0</v>
      </c>
      <c r="G45" s="20">
        <v>0</v>
      </c>
      <c r="H45" s="20">
        <f t="shared" si="1"/>
        <v>90000</v>
      </c>
    </row>
    <row r="46" spans="1:8" x14ac:dyDescent="0.2">
      <c r="A46" s="18">
        <v>5300</v>
      </c>
      <c r="B46" s="19" t="s">
        <v>52</v>
      </c>
      <c r="C46" s="20">
        <v>348000</v>
      </c>
      <c r="D46" s="20">
        <v>0</v>
      </c>
      <c r="E46" s="20">
        <f t="shared" si="0"/>
        <v>348000</v>
      </c>
      <c r="F46" s="20">
        <v>0</v>
      </c>
      <c r="G46" s="20">
        <v>0</v>
      </c>
      <c r="H46" s="20">
        <f t="shared" si="1"/>
        <v>348000</v>
      </c>
    </row>
    <row r="47" spans="1:8" x14ac:dyDescent="0.2">
      <c r="A47" s="18">
        <v>5400</v>
      </c>
      <c r="B47" s="19" t="s">
        <v>53</v>
      </c>
      <c r="C47" s="20">
        <v>880000</v>
      </c>
      <c r="D47" s="20">
        <v>11075314.300000001</v>
      </c>
      <c r="E47" s="20">
        <f t="shared" si="0"/>
        <v>11955314.300000001</v>
      </c>
      <c r="F47" s="20">
        <v>1133841</v>
      </c>
      <c r="G47" s="20">
        <v>1133841</v>
      </c>
      <c r="H47" s="20">
        <f t="shared" si="1"/>
        <v>10821473.300000001</v>
      </c>
    </row>
    <row r="48" spans="1:8" x14ac:dyDescent="0.2">
      <c r="A48" s="18">
        <v>5500</v>
      </c>
      <c r="B48" s="19" t="s">
        <v>54</v>
      </c>
      <c r="C48" s="20">
        <v>8947688.5399999991</v>
      </c>
      <c r="D48" s="20">
        <v>0</v>
      </c>
      <c r="E48" s="20">
        <f t="shared" si="0"/>
        <v>8947688.5399999991</v>
      </c>
      <c r="F48" s="20">
        <v>0</v>
      </c>
      <c r="G48" s="20">
        <v>0</v>
      </c>
      <c r="H48" s="20">
        <f t="shared" si="1"/>
        <v>8947688.5399999991</v>
      </c>
    </row>
    <row r="49" spans="1:8" x14ac:dyDescent="0.2">
      <c r="A49" s="18">
        <v>5600</v>
      </c>
      <c r="B49" s="19" t="s">
        <v>55</v>
      </c>
      <c r="C49" s="20">
        <v>400000</v>
      </c>
      <c r="D49" s="20">
        <v>685000</v>
      </c>
      <c r="E49" s="20">
        <f t="shared" si="0"/>
        <v>1085000</v>
      </c>
      <c r="F49" s="20">
        <v>57964.53</v>
      </c>
      <c r="G49" s="20">
        <v>57964.53</v>
      </c>
      <c r="H49" s="20">
        <f t="shared" si="1"/>
        <v>1027035.47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425000</v>
      </c>
      <c r="D52" s="20">
        <v>0</v>
      </c>
      <c r="E52" s="20">
        <f t="shared" si="0"/>
        <v>425000</v>
      </c>
      <c r="F52" s="20">
        <v>0</v>
      </c>
      <c r="G52" s="20">
        <v>0</v>
      </c>
      <c r="H52" s="20">
        <f t="shared" si="1"/>
        <v>425000</v>
      </c>
    </row>
    <row r="53" spans="1:8" x14ac:dyDescent="0.2">
      <c r="A53" s="15" t="s">
        <v>59</v>
      </c>
      <c r="B53" s="16"/>
      <c r="C53" s="20">
        <f>SUM(C54:C56)</f>
        <v>38760455.979999997</v>
      </c>
      <c r="D53" s="20">
        <f>SUM(D54:D56)</f>
        <v>91867540.289999992</v>
      </c>
      <c r="E53" s="20">
        <f t="shared" si="0"/>
        <v>130627996.26999998</v>
      </c>
      <c r="F53" s="20">
        <f>SUM(F54:F56)</f>
        <v>29434722.41</v>
      </c>
      <c r="G53" s="20">
        <f>SUM(G54:G56)</f>
        <v>29434722.41</v>
      </c>
      <c r="H53" s="20">
        <f t="shared" si="1"/>
        <v>101193273.85999998</v>
      </c>
    </row>
    <row r="54" spans="1:8" x14ac:dyDescent="0.2">
      <c r="A54" s="18">
        <v>6100</v>
      </c>
      <c r="B54" s="19" t="s">
        <v>60</v>
      </c>
      <c r="C54" s="20">
        <v>37860455.979999997</v>
      </c>
      <c r="D54" s="20">
        <v>80340019.719999999</v>
      </c>
      <c r="E54" s="20">
        <f t="shared" si="0"/>
        <v>118200475.69999999</v>
      </c>
      <c r="F54" s="20">
        <v>29434722.41</v>
      </c>
      <c r="G54" s="20">
        <v>29434722.41</v>
      </c>
      <c r="H54" s="20">
        <f t="shared" si="1"/>
        <v>88765753.289999992</v>
      </c>
    </row>
    <row r="55" spans="1:8" x14ac:dyDescent="0.2">
      <c r="A55" s="18">
        <v>6200</v>
      </c>
      <c r="B55" s="19" t="s">
        <v>61</v>
      </c>
      <c r="C55" s="20">
        <v>900000</v>
      </c>
      <c r="D55" s="20">
        <v>11527520.57</v>
      </c>
      <c r="E55" s="20">
        <f t="shared" si="0"/>
        <v>12427520.57</v>
      </c>
      <c r="F55" s="20">
        <v>0</v>
      </c>
      <c r="G55" s="20">
        <v>0</v>
      </c>
      <c r="H55" s="20">
        <f t="shared" si="1"/>
        <v>12427520.57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0">
        <f>SUM(C58:C64)</f>
        <v>87600537</v>
      </c>
      <c r="D57" s="20">
        <f>SUM(D58:D64)</f>
        <v>-74400379.769999996</v>
      </c>
      <c r="E57" s="20">
        <f t="shared" si="0"/>
        <v>13200157.230000004</v>
      </c>
      <c r="F57" s="20">
        <f>SUM(F58:F64)</f>
        <v>0</v>
      </c>
      <c r="G57" s="20">
        <f>SUM(G58:G64)</f>
        <v>0</v>
      </c>
      <c r="H57" s="20">
        <f t="shared" si="1"/>
        <v>13200157.230000004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87600537</v>
      </c>
      <c r="D64" s="20">
        <v>-74400379.769999996</v>
      </c>
      <c r="E64" s="20">
        <f t="shared" si="0"/>
        <v>13200157.230000004</v>
      </c>
      <c r="F64" s="20">
        <v>0</v>
      </c>
      <c r="G64" s="20">
        <v>0</v>
      </c>
      <c r="H64" s="20">
        <f t="shared" si="1"/>
        <v>13200157.230000004</v>
      </c>
    </row>
    <row r="65" spans="1:8" x14ac:dyDescent="0.2">
      <c r="A65" s="15" t="s">
        <v>71</v>
      </c>
      <c r="B65" s="16"/>
      <c r="C65" s="20">
        <f>SUM(C66:C68)</f>
        <v>400000</v>
      </c>
      <c r="D65" s="20">
        <f>SUM(D66:D68)</f>
        <v>1090000</v>
      </c>
      <c r="E65" s="20">
        <f t="shared" si="0"/>
        <v>1490000</v>
      </c>
      <c r="F65" s="20">
        <f>SUM(F66:F68)</f>
        <v>240600</v>
      </c>
      <c r="G65" s="20">
        <f>SUM(G66:G68)</f>
        <v>240600</v>
      </c>
      <c r="H65" s="20">
        <f t="shared" si="1"/>
        <v>1249400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400000</v>
      </c>
      <c r="D68" s="20">
        <v>1090000</v>
      </c>
      <c r="E68" s="20">
        <f t="shared" si="0"/>
        <v>1490000</v>
      </c>
      <c r="F68" s="20">
        <v>240600</v>
      </c>
      <c r="G68" s="20">
        <v>240600</v>
      </c>
      <c r="H68" s="20">
        <f t="shared" si="1"/>
        <v>1249400</v>
      </c>
    </row>
    <row r="69" spans="1:8" x14ac:dyDescent="0.2">
      <c r="A69" s="15" t="s">
        <v>75</v>
      </c>
      <c r="B69" s="16"/>
      <c r="C69" s="20">
        <f>SUM(C70:C76)</f>
        <v>35544000</v>
      </c>
      <c r="D69" s="20">
        <f>SUM(D70:D76)</f>
        <v>0</v>
      </c>
      <c r="E69" s="20">
        <f t="shared" si="0"/>
        <v>35544000</v>
      </c>
      <c r="F69" s="20">
        <f>SUM(F70:F76)</f>
        <v>20773808.149999999</v>
      </c>
      <c r="G69" s="20">
        <f>SUM(G70:G76)</f>
        <v>20773808.149999999</v>
      </c>
      <c r="H69" s="20">
        <f t="shared" si="1"/>
        <v>14770191.850000001</v>
      </c>
    </row>
    <row r="70" spans="1:8" x14ac:dyDescent="0.2">
      <c r="A70" s="18">
        <v>9100</v>
      </c>
      <c r="B70" s="19" t="s">
        <v>76</v>
      </c>
      <c r="C70" s="20">
        <v>33744000</v>
      </c>
      <c r="D70" s="20">
        <v>0</v>
      </c>
      <c r="E70" s="20">
        <f t="shared" ref="E70:E76" si="2">C70+D70</f>
        <v>33744000</v>
      </c>
      <c r="F70" s="20">
        <v>19872000</v>
      </c>
      <c r="G70" s="20">
        <v>19872000</v>
      </c>
      <c r="H70" s="20">
        <f t="shared" ref="H70:H76" si="3">E70-F70</f>
        <v>13872000</v>
      </c>
    </row>
    <row r="71" spans="1:8" x14ac:dyDescent="0.2">
      <c r="A71" s="18">
        <v>9200</v>
      </c>
      <c r="B71" s="19" t="s">
        <v>77</v>
      </c>
      <c r="C71" s="20">
        <v>1800000</v>
      </c>
      <c r="D71" s="20">
        <v>0</v>
      </c>
      <c r="E71" s="20">
        <f t="shared" si="2"/>
        <v>1800000</v>
      </c>
      <c r="F71" s="20">
        <v>901808.15</v>
      </c>
      <c r="G71" s="20">
        <v>901808.15</v>
      </c>
      <c r="H71" s="20">
        <f t="shared" si="3"/>
        <v>898191.85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18">
        <v>9900</v>
      </c>
      <c r="B76" s="21" t="s">
        <v>82</v>
      </c>
      <c r="C76" s="22">
        <v>0</v>
      </c>
      <c r="D76" s="22">
        <v>0</v>
      </c>
      <c r="E76" s="22">
        <f t="shared" si="2"/>
        <v>0</v>
      </c>
      <c r="F76" s="22">
        <v>0</v>
      </c>
      <c r="G76" s="22">
        <v>0</v>
      </c>
      <c r="H76" s="22">
        <f t="shared" si="3"/>
        <v>0</v>
      </c>
    </row>
    <row r="77" spans="1:8" x14ac:dyDescent="0.2">
      <c r="A77" s="23"/>
      <c r="B77" s="24" t="s">
        <v>83</v>
      </c>
      <c r="C77" s="25">
        <f t="shared" ref="C77:H77" si="4">SUM(C5+C13+C23+C33+C43+C53+C57+C65+C69)</f>
        <v>768683647.38</v>
      </c>
      <c r="D77" s="25">
        <f t="shared" si="4"/>
        <v>60380134.289999992</v>
      </c>
      <c r="E77" s="25">
        <f t="shared" si="4"/>
        <v>829063781.66999996</v>
      </c>
      <c r="F77" s="25">
        <f t="shared" si="4"/>
        <v>316133961.73999995</v>
      </c>
      <c r="G77" s="25">
        <f t="shared" si="4"/>
        <v>313595377.42999995</v>
      </c>
      <c r="H77" s="25">
        <f t="shared" si="4"/>
        <v>512929819.92999995</v>
      </c>
    </row>
    <row r="80" spans="1:8" x14ac:dyDescent="0.2">
      <c r="B80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1" right="0.31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2022-08-08T13:17:06Z</dcterms:created>
  <dcterms:modified xsi:type="dcterms:W3CDTF">2022-08-08T13:22:19Z</dcterms:modified>
</cp:coreProperties>
</file>